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45" yWindow="-105" windowWidth="18120" windowHeight="4305" tabRatio="601"/>
  </bookViews>
  <sheets>
    <sheet name="La Region Carbonifera 2018" sheetId="21" r:id="rId1"/>
    <sheet name="Hoja1" sheetId="20" r:id="rId2"/>
  </sheets>
  <definedNames>
    <definedName name="_xlnm._FilterDatabase" localSheetId="0" hidden="1">'La Region Carbonifera 2018'!$B$9:$C$23</definedName>
  </definedNames>
  <calcPr calcId="162913"/>
</workbook>
</file>

<file path=xl/calcChain.xml><?xml version="1.0" encoding="utf-8"?>
<calcChain xmlns="http://schemas.openxmlformats.org/spreadsheetml/2006/main">
  <c r="F15" i="21" l="1"/>
  <c r="I77" i="21" l="1"/>
  <c r="F77" i="21"/>
  <c r="I75" i="21"/>
  <c r="I73" i="21"/>
  <c r="I71" i="21"/>
  <c r="I69" i="21"/>
  <c r="I67" i="21"/>
  <c r="I65" i="21"/>
  <c r="I62" i="21"/>
  <c r="I58" i="21"/>
  <c r="I56" i="21"/>
  <c r="I53" i="21"/>
  <c r="I51" i="21"/>
  <c r="I49" i="21"/>
  <c r="I47" i="21"/>
  <c r="I45" i="21"/>
  <c r="I43" i="21"/>
  <c r="I41" i="21"/>
  <c r="I39" i="21"/>
  <c r="I36" i="21"/>
  <c r="I34" i="21"/>
  <c r="I32" i="21"/>
  <c r="I30" i="21"/>
  <c r="I28" i="21"/>
  <c r="I26" i="21"/>
  <c r="I23" i="21"/>
  <c r="I21" i="21"/>
  <c r="I19" i="21"/>
  <c r="I17" i="21"/>
  <c r="I15" i="21"/>
  <c r="I13" i="21"/>
  <c r="I11" i="21"/>
  <c r="I9" i="21"/>
  <c r="F9" i="21"/>
</calcChain>
</file>

<file path=xl/sharedStrings.xml><?xml version="1.0" encoding="utf-8"?>
<sst xmlns="http://schemas.openxmlformats.org/spreadsheetml/2006/main" count="54" uniqueCount="52">
  <si>
    <t>INDICADORES INSTITUCIONALES BÁSICOS</t>
  </si>
  <si>
    <t>ALUMNOS</t>
  </si>
  <si>
    <t>% ATENCIÓN A LA DEMANDA EN EL PRIMER SEMESTRE</t>
  </si>
  <si>
    <t>% DESERCIÓN</t>
  </si>
  <si>
    <t>REPROBACIÓN % TOTAL O INSTITUCIONAL</t>
  </si>
  <si>
    <t>% EFICIENCIA TERMINAL</t>
  </si>
  <si>
    <t>% TITULACIÓN</t>
  </si>
  <si>
    <t>% ALUMNOS PARTICIPANTES EN RESIDENCIAS PROFESIONALES</t>
  </si>
  <si>
    <t>% ALUMNOS BECARIOS</t>
  </si>
  <si>
    <t>% BAJA TEMPORAL</t>
  </si>
  <si>
    <t>DOCENTES</t>
  </si>
  <si>
    <t>No. DE ALUMNOS POR PERSONAL DOCENTE</t>
  </si>
  <si>
    <t>% DOCENTES EN CURSOS DE FORMACIÓN</t>
  </si>
  <si>
    <t>% DOCENTES EN CURSOS DE ACTUALIZACIÓN</t>
  </si>
  <si>
    <t>% DOCENTES EN PROGRAMAS DE ESTÍMULOS</t>
  </si>
  <si>
    <t>% DE DOCENTES EVALUADOS</t>
  </si>
  <si>
    <t>EXTENSIÓN Y VINCULACIÓN</t>
  </si>
  <si>
    <t>% ALUMNOS EN SERVICIO SOCIAL</t>
  </si>
  <si>
    <t>% ALUMNOS EN ACTIVIDADES DEPORTIVAS</t>
  </si>
  <si>
    <t>% ALUMNOS EN ACTIVIDADES CULTURALES</t>
  </si>
  <si>
    <t>INVESTIGACIÓN</t>
  </si>
  <si>
    <t>% ALUMNOS PARTICIPANTES EN PROYECTOS DE INVESTIGACIÓN</t>
  </si>
  <si>
    <t>% DOCENTES PARTICIPANTES EN PROYECTOS DE INVESTIGACIÓN</t>
  </si>
  <si>
    <t>% INVESTIGADORES MIEMBROS DEL SISTEMA NACIONAL DE INVESTIGADORES</t>
  </si>
  <si>
    <t>ADMINISTRACIÓN</t>
  </si>
  <si>
    <t>% COBERTURA EN EL ENTORNO</t>
  </si>
  <si>
    <t>% AULAS OCUPADAS</t>
  </si>
  <si>
    <t>No. DE VOLÚMENES POR ALUMNO</t>
  </si>
  <si>
    <t>No. DE ALUMNOS POR COMPUTADORA</t>
  </si>
  <si>
    <t>No. DE ALUMNOS POR PERSONAL ADMINISTRATIVO</t>
  </si>
  <si>
    <t>%  PARTICIPANTES EN CAPACITACIÓN ADMINISTRATIVA</t>
  </si>
  <si>
    <t>%</t>
  </si>
  <si>
    <t>Cantidades</t>
  </si>
  <si>
    <r>
      <t xml:space="preserve">% EGRESADOS EN EL SECTOR LABORAL </t>
    </r>
    <r>
      <rPr>
        <b/>
        <sz val="8"/>
        <color indexed="10"/>
        <rFont val="Arial"/>
        <family val="2"/>
      </rPr>
      <t>(INDICADOR ANUAL)</t>
    </r>
  </si>
  <si>
    <r>
      <t xml:space="preserve">% ALUMNOS EN PROGRAMAS DE CREATIVIDAD </t>
    </r>
    <r>
      <rPr>
        <b/>
        <sz val="8"/>
        <color indexed="10"/>
        <rFont val="Arial"/>
        <family val="2"/>
      </rPr>
      <t>(INDICADOR ANUAL)</t>
    </r>
  </si>
  <si>
    <r>
      <t xml:space="preserve">% ALUMNOS EN PROGRAMAS DE EMPRENDEDORES </t>
    </r>
    <r>
      <rPr>
        <b/>
        <sz val="8"/>
        <color indexed="10"/>
        <rFont val="Arial"/>
        <family val="2"/>
      </rPr>
      <t>(INDICADOR ANUAL)</t>
    </r>
  </si>
  <si>
    <t>INSTITUTO TECNOLÓGICO DE ESTUDIOS SUPERIORES DE LA REGIÓN CARBONÍFERA</t>
  </si>
  <si>
    <t>% ALUMNOS QUE DESARROLLAN COMPETENCIAS EN UNA SEGUNDA LENGUA</t>
  </si>
  <si>
    <t>Metas Institucionales</t>
  </si>
  <si>
    <t xml:space="preserve">% EFICIENCIA DE CONVENIOS </t>
  </si>
  <si>
    <t>% DOCENTES CON POSGRADO (T/C)</t>
  </si>
  <si>
    <t>feb-jul 2018</t>
  </si>
  <si>
    <t>ago-dic 2018</t>
  </si>
  <si>
    <r>
      <t xml:space="preserve">COSTO POR ALUMNOS  ($)  (DIVIDIDO ENTRE 1000) </t>
    </r>
    <r>
      <rPr>
        <b/>
        <sz val="8"/>
        <color indexed="10"/>
        <rFont val="Arial"/>
        <family val="2"/>
      </rPr>
      <t>PRESUPUESTO ANUAL 2018</t>
    </r>
  </si>
  <si>
    <t>% DE PRESUPUESTO PARA PROYECTOS DE INVESTIGACIÓN (2018)</t>
  </si>
  <si>
    <t>Bajo protesta de decir verdad declaramos que los Estados Financieros y sus notas, son razonablemente correctos y son responsabilidad del emisor.</t>
  </si>
  <si>
    <t>ING. JULIO CESAR MONTENEGRO HERNÁNDEZ</t>
  </si>
  <si>
    <t>SUBDIRECCIÓN DE PLANEACIÓN</t>
  </si>
  <si>
    <t>M.A. ROCIO BERNAL GARZA</t>
  </si>
  <si>
    <t>DIRECTORA DE PLANEACIÓN Y VINCULACIÓN</t>
  </si>
  <si>
    <t>M.C. ALEJANDRO MERCED VALDÉS AGUIRRE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</si>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</sst>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1" fillId="0" borderId="0" applyFont="0" applyFill="0" applyBorder="0" applyAlignment="0" applyProtection="0"/>
  </cellStyleXfs>
  <cellXfs count="90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quotePrefix="1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Border="1"/>
    <xf numFmtId="0" fontId="2" fillId="0" borderId="0" xfId="0" applyFont="1" applyBorder="1"/>
    <xf numFmtId="0" fontId="4" fillId="2" borderId="0" xfId="0" applyFont="1" applyFill="1" applyBorder="1" applyAlignment="1">
      <alignment horizontal="centerContinuous" vertical="center" wrapText="1"/>
    </xf>
    <xf numFmtId="0" fontId="3" fillId="2" borderId="0" xfId="0" applyFont="1" applyFill="1" applyBorder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Continuous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2" xfId="0" applyFont="1" applyFill="1" applyBorder="1"/>
    <xf numFmtId="0" fontId="2" fillId="2" borderId="0" xfId="0" applyFont="1" applyFill="1" applyBorder="1" applyAlignment="1">
      <alignment horizontal="left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 indent="2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2" borderId="0" xfId="0" applyFont="1" applyFill="1" applyBorder="1"/>
    <xf numFmtId="0" fontId="2" fillId="0" borderId="2" xfId="0" applyFont="1" applyFill="1" applyBorder="1" applyAlignment="1">
      <alignment horizontal="center"/>
    </xf>
    <xf numFmtId="14" fontId="2" fillId="3" borderId="2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wrapText="1"/>
    </xf>
    <xf numFmtId="0" fontId="2" fillId="0" borderId="0" xfId="0" applyFont="1" applyFill="1"/>
    <xf numFmtId="1" fontId="2" fillId="0" borderId="0" xfId="0" applyNumberFormat="1" applyFont="1"/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9" fontId="2" fillId="5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/>
    </xf>
    <xf numFmtId="4" fontId="10" fillId="9" borderId="2" xfId="0" applyNumberFormat="1" applyFont="1" applyFill="1" applyBorder="1" applyAlignment="1">
      <alignment horizontal="center"/>
    </xf>
    <xf numFmtId="49" fontId="10" fillId="9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2" fontId="2" fillId="0" borderId="0" xfId="1" applyNumberFormat="1" applyFont="1" applyFill="1" applyBorder="1" applyAlignment="1">
      <alignment vertical="center" wrapText="1"/>
    </xf>
    <xf numFmtId="0" fontId="13" fillId="0" borderId="0" xfId="0" applyFont="1"/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/>
    <xf numFmtId="0" fontId="2" fillId="2" borderId="0" xfId="0" applyFont="1" applyFill="1" applyBorder="1" applyAlignment="1"/>
    <xf numFmtId="0" fontId="2" fillId="10" borderId="0" xfId="0" applyFont="1" applyFill="1"/>
    <xf numFmtId="0" fontId="6" fillId="0" borderId="2" xfId="0" applyFont="1" applyFill="1" applyBorder="1" applyAlignment="1">
      <alignment horizontal="left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10" fontId="2" fillId="0" borderId="2" xfId="1" applyNumberFormat="1" applyFont="1" applyFill="1" applyBorder="1" applyAlignment="1">
      <alignment horizontal="center" vertical="center" wrapText="1"/>
    </xf>
    <xf numFmtId="10" fontId="2" fillId="6" borderId="2" xfId="0" applyNumberFormat="1" applyFont="1" applyFill="1" applyBorder="1" applyAlignment="1">
      <alignment horizontal="center" vertical="center" wrapText="1"/>
    </xf>
    <xf numFmtId="9" fontId="2" fillId="8" borderId="2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9" borderId="2" xfId="1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9" fontId="2" fillId="6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NumberFormat="1" applyFont="1" applyFill="1" applyBorder="1" applyAlignment="1">
      <alignment horizontal="center" vertical="center" wrapText="1"/>
    </xf>
    <xf numFmtId="10" fontId="2" fillId="9" borderId="2" xfId="1" applyNumberFormat="1" applyFont="1" applyFill="1" applyBorder="1" applyAlignment="1">
      <alignment horizontal="center" vertical="center" wrapText="1"/>
    </xf>
    <xf numFmtId="9" fontId="2" fillId="8" borderId="2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9" fontId="2" fillId="6" borderId="2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9" fontId="2" fillId="6" borderId="2" xfId="2" applyFont="1" applyFill="1" applyBorder="1" applyAlignment="1">
      <alignment horizontal="center" vertical="center"/>
    </xf>
    <xf numFmtId="9" fontId="2" fillId="7" borderId="2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2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 wrapText="1"/>
    </xf>
  </cellXfs>
  <cellStyles count="3">
    <cellStyle name="Normal" xfId="0" builtinId="0"/>
    <cellStyle name="Normal_Hoja1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203201</xdr:rowOff>
    </xdr:from>
    <xdr:to>
      <xdr:col>1</xdr:col>
      <xdr:colOff>1702187</xdr:colOff>
      <xdr:row>5</xdr:row>
      <xdr:rowOff>38100</xdr:rowOff>
    </xdr:to>
    <xdr:pic>
      <xdr:nvPicPr>
        <xdr:cNvPr id="2" name="1 Imagen" descr="logo ITESRC (Weld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203201"/>
          <a:ext cx="1613287" cy="1574799"/>
        </a:xfrm>
        <a:prstGeom prst="rect">
          <a:avLst/>
        </a:prstGeom>
      </xdr:spPr>
    </xdr:pic>
    <xdr:clientData/>
  </xdr:twoCellAnchor>
  <xdr:twoCellAnchor>
    <xdr:from>
      <xdr:col>1</xdr:col>
      <xdr:colOff>1943100</xdr:colOff>
      <xdr:row>1</xdr:row>
      <xdr:rowOff>38100</xdr:rowOff>
    </xdr:from>
    <xdr:to>
      <xdr:col>11</xdr:col>
      <xdr:colOff>12700</xdr:colOff>
      <xdr:row>4</xdr:row>
      <xdr:rowOff>444500</xdr:rowOff>
    </xdr:to>
    <xdr:sp macro="" textlink="">
      <xdr:nvSpPr>
        <xdr:cNvPr id="3" name="2 CuadroTexto"/>
        <xdr:cNvSpPr txBox="1"/>
      </xdr:nvSpPr>
      <xdr:spPr>
        <a:xfrm>
          <a:off x="2200275" y="285750"/>
          <a:ext cx="8728075" cy="1254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>
              <a:ln>
                <a:noFill/>
              </a:ln>
              <a:latin typeface="Arial" pitchFamily="34" charset="0"/>
              <a:cs typeface="Arial" pitchFamily="34" charset="0"/>
            </a:rPr>
            <a:t>INSTITUTO TECNOLÓGICO DE ESTUDIOS SUPERIORES DE LA REGIÓN CARBONÍFERA</a:t>
          </a:r>
        </a:p>
        <a:p>
          <a:pPr algn="ctr"/>
          <a:r>
            <a:rPr lang="es-MX" sz="1400" b="1">
              <a:ln>
                <a:noFill/>
              </a:ln>
              <a:latin typeface="Arial" pitchFamily="34" charset="0"/>
              <a:cs typeface="Arial" pitchFamily="34" charset="0"/>
            </a:rPr>
            <a:t>"Dr.</a:t>
          </a:r>
          <a:r>
            <a:rPr lang="es-MX" sz="1400" b="1" baseline="0">
              <a:ln>
                <a:noFill/>
              </a:ln>
              <a:latin typeface="Arial" pitchFamily="34" charset="0"/>
              <a:cs typeface="Arial" pitchFamily="34" charset="0"/>
            </a:rPr>
            <a:t> Rogelio Montemayor Seguy"</a:t>
          </a:r>
        </a:p>
        <a:p>
          <a:pPr algn="ctr"/>
          <a:endParaRPr lang="es-MX" sz="1400" b="1" baseline="0">
            <a:ln>
              <a:noFill/>
            </a:ln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 baseline="0">
              <a:ln>
                <a:noFill/>
              </a:ln>
              <a:latin typeface="Arial" pitchFamily="34" charset="0"/>
              <a:cs typeface="Arial" pitchFamily="34" charset="0"/>
            </a:rPr>
            <a:t>Cumplimiento de objetivos del 01 de enero al 30 de septiembre de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L98"/>
  <sheetViews>
    <sheetView showGridLines="0" tabSelected="1" zoomScale="75" zoomScaleNormal="75" zoomScaleSheetLayoutView="75" workbookViewId="0">
      <selection activeCell="M7" sqref="M7"/>
    </sheetView>
  </sheetViews>
  <sheetFormatPr baseColWidth="10" defaultRowHeight="12.75" x14ac:dyDescent="0.2"/>
  <cols>
    <col min="1" max="1" width="3.85546875" style="2" customWidth="1"/>
    <col min="2" max="2" width="73.85546875" style="2" customWidth="1"/>
    <col min="3" max="4" width="3.140625" style="33" customWidth="1"/>
    <col min="5" max="5" width="14.5703125" style="2" customWidth="1"/>
    <col min="6" max="6" width="11.42578125" style="2"/>
    <col min="7" max="7" width="4.140625" style="2" customWidth="1"/>
    <col min="8" max="8" width="17.28515625" style="2" customWidth="1"/>
    <col min="9" max="9" width="14.85546875" style="2" customWidth="1"/>
    <col min="10" max="10" width="3.28515625" style="2" customWidth="1"/>
    <col min="11" max="11" width="14.140625" style="2" customWidth="1"/>
    <col min="12" max="16384" width="11.42578125" style="2"/>
  </cols>
  <sheetData>
    <row r="1" spans="1:142" ht="19.5" customHeight="1" x14ac:dyDescent="0.2">
      <c r="A1" s="1"/>
      <c r="B1" s="28"/>
      <c r="C1" s="11"/>
      <c r="E1" s="1"/>
      <c r="F1" s="1"/>
      <c r="G1" s="1"/>
      <c r="H1" s="1"/>
      <c r="I1" s="1"/>
      <c r="J1" s="1"/>
      <c r="K1" s="1"/>
    </row>
    <row r="2" spans="1:142" ht="15" customHeight="1" x14ac:dyDescent="0.2">
      <c r="A2" s="1"/>
      <c r="B2" s="28"/>
      <c r="C2" s="3"/>
      <c r="D2" s="15"/>
      <c r="E2" s="10"/>
      <c r="F2" s="10"/>
      <c r="G2" s="10"/>
      <c r="H2" s="10"/>
      <c r="I2" s="10"/>
      <c r="J2" s="10"/>
      <c r="K2" s="1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5"/>
      <c r="BL2" s="6"/>
      <c r="BN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</row>
    <row r="3" spans="1:142" ht="25.5" customHeight="1" x14ac:dyDescent="0.2">
      <c r="A3" s="1"/>
      <c r="B3" s="28"/>
      <c r="C3" s="8"/>
      <c r="D3" s="15"/>
      <c r="E3" s="10"/>
      <c r="F3" s="10"/>
      <c r="G3" s="10"/>
      <c r="H3" s="10"/>
      <c r="I3" s="10"/>
      <c r="J3" s="10"/>
      <c r="K3" s="10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6"/>
      <c r="BN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</row>
    <row r="4" spans="1:142" ht="26.25" customHeight="1" x14ac:dyDescent="0.2">
      <c r="A4" s="1"/>
      <c r="B4" s="29"/>
      <c r="C4" s="7"/>
      <c r="D4" s="15"/>
      <c r="E4" s="10"/>
      <c r="F4" s="10"/>
      <c r="G4" s="10"/>
      <c r="H4" s="10"/>
      <c r="I4" s="10"/>
      <c r="J4" s="10"/>
      <c r="K4" s="10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6"/>
      <c r="BN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</row>
    <row r="5" spans="1:142" ht="49.5" customHeight="1" thickBot="1" x14ac:dyDescent="0.25">
      <c r="A5" s="1"/>
      <c r="B5" s="13"/>
      <c r="C5" s="13"/>
      <c r="E5" s="1"/>
      <c r="F5" s="1"/>
      <c r="G5" s="1"/>
      <c r="H5" s="1"/>
      <c r="I5" s="1"/>
      <c r="J5" s="1"/>
      <c r="K5" s="1"/>
    </row>
    <row r="6" spans="1:142" ht="51.75" customHeight="1" thickBot="1" x14ac:dyDescent="0.25">
      <c r="A6" s="1"/>
      <c r="B6" s="62" t="s">
        <v>0</v>
      </c>
      <c r="C6" s="9"/>
      <c r="D6" s="27"/>
      <c r="E6" s="64" t="s">
        <v>36</v>
      </c>
      <c r="F6" s="65"/>
      <c r="G6" s="65"/>
      <c r="H6" s="65"/>
      <c r="I6" s="65"/>
      <c r="J6" s="65"/>
      <c r="K6" s="66"/>
    </row>
    <row r="7" spans="1:142" ht="33.75" customHeight="1" x14ac:dyDescent="0.2">
      <c r="A7" s="1"/>
      <c r="B7" s="63"/>
      <c r="C7" s="9"/>
      <c r="E7" s="67" t="s">
        <v>41</v>
      </c>
      <c r="F7" s="67"/>
      <c r="G7" s="20"/>
      <c r="H7" s="68" t="s">
        <v>42</v>
      </c>
      <c r="I7" s="69"/>
      <c r="J7" s="24"/>
      <c r="K7" s="36" t="s">
        <v>38</v>
      </c>
    </row>
    <row r="8" spans="1:142" ht="33.75" customHeight="1" x14ac:dyDescent="0.2">
      <c r="A8" s="1"/>
      <c r="B8" s="12" t="s">
        <v>1</v>
      </c>
      <c r="C8" s="14"/>
      <c r="E8" s="21" t="s">
        <v>32</v>
      </c>
      <c r="F8" s="19" t="s">
        <v>31</v>
      </c>
      <c r="G8" s="22"/>
      <c r="H8" s="21" t="s">
        <v>32</v>
      </c>
      <c r="I8" s="35" t="s">
        <v>31</v>
      </c>
      <c r="J8" s="48"/>
      <c r="K8" s="16"/>
    </row>
    <row r="9" spans="1:142" ht="12.75" customHeight="1" x14ac:dyDescent="0.2">
      <c r="A9" s="1"/>
      <c r="B9" s="57" t="s">
        <v>2</v>
      </c>
      <c r="C9" s="17"/>
      <c r="E9" s="47"/>
      <c r="F9" s="70" t="e">
        <f>SUM(E9)/E10*100</f>
        <v>#DIV/0!</v>
      </c>
      <c r="G9" s="23"/>
      <c r="H9" s="42"/>
      <c r="I9" s="59" t="e">
        <f>SUM(H9/H10)</f>
        <v>#DIV/0!</v>
      </c>
      <c r="J9" s="71"/>
      <c r="K9" s="72">
        <v>0.9</v>
      </c>
    </row>
    <row r="10" spans="1:142" ht="12.75" customHeight="1" x14ac:dyDescent="0.2">
      <c r="A10" s="1"/>
      <c r="B10" s="57"/>
      <c r="E10" s="47"/>
      <c r="F10" s="70"/>
      <c r="G10" s="22"/>
      <c r="H10" s="42"/>
      <c r="I10" s="59"/>
      <c r="J10" s="71"/>
      <c r="K10" s="72"/>
    </row>
    <row r="11" spans="1:142" ht="12.75" customHeight="1" x14ac:dyDescent="0.2">
      <c r="A11" s="1"/>
      <c r="B11" s="57" t="s">
        <v>3</v>
      </c>
      <c r="C11" s="17"/>
      <c r="E11" s="42">
        <v>98</v>
      </c>
      <c r="F11" s="58">
        <v>5.33</v>
      </c>
      <c r="G11" s="23"/>
      <c r="H11" s="42"/>
      <c r="I11" s="59" t="e">
        <f t="shared" ref="I11" si="0">SUM(H11/H12)</f>
        <v>#DIV/0!</v>
      </c>
      <c r="J11" s="6"/>
      <c r="K11" s="60">
        <v>7.4999999999999997E-2</v>
      </c>
    </row>
    <row r="12" spans="1:142" ht="12.75" customHeight="1" x14ac:dyDescent="0.2">
      <c r="A12" s="1"/>
      <c r="B12" s="57"/>
      <c r="E12" s="42">
        <v>1840</v>
      </c>
      <c r="F12" s="58"/>
      <c r="G12" s="22"/>
      <c r="H12" s="42"/>
      <c r="I12" s="59"/>
      <c r="J12" s="6"/>
      <c r="K12" s="60"/>
      <c r="L12" s="56"/>
    </row>
    <row r="13" spans="1:142" ht="12.75" customHeight="1" x14ac:dyDescent="0.2">
      <c r="A13" s="1"/>
      <c r="B13" s="57" t="s">
        <v>4</v>
      </c>
      <c r="C13" s="17"/>
      <c r="E13" s="34">
        <v>1917</v>
      </c>
      <c r="F13" s="58">
        <v>17.579999999999998</v>
      </c>
      <c r="G13" s="23"/>
      <c r="H13" s="34"/>
      <c r="I13" s="59" t="e">
        <f t="shared" ref="I13" si="1">SUM(H13/H14)</f>
        <v>#DIV/0!</v>
      </c>
      <c r="J13" s="6"/>
      <c r="K13" s="61">
        <v>0.13</v>
      </c>
      <c r="L13" s="56"/>
    </row>
    <row r="14" spans="1:142" ht="12.75" customHeight="1" x14ac:dyDescent="0.2">
      <c r="A14" s="1"/>
      <c r="B14" s="57"/>
      <c r="E14" s="42">
        <v>10899</v>
      </c>
      <c r="F14" s="58"/>
      <c r="G14" s="22"/>
      <c r="H14" s="42"/>
      <c r="I14" s="59"/>
      <c r="J14" s="25"/>
      <c r="K14" s="61"/>
      <c r="L14" s="56"/>
    </row>
    <row r="15" spans="1:142" ht="12.75" customHeight="1" x14ac:dyDescent="0.2">
      <c r="A15" s="1"/>
      <c r="B15" s="57" t="s">
        <v>5</v>
      </c>
      <c r="C15" s="17"/>
      <c r="E15" s="47"/>
      <c r="F15" s="70" t="e">
        <f>SUM(E15)/E16*100</f>
        <v>#DIV/0!</v>
      </c>
      <c r="G15" s="23"/>
      <c r="H15" s="34"/>
      <c r="I15" s="59" t="e">
        <f t="shared" ref="I15" si="2">SUM(H15/H16)</f>
        <v>#DIV/0!</v>
      </c>
      <c r="J15" s="25"/>
      <c r="K15" s="61">
        <v>0.65</v>
      </c>
      <c r="L15" s="56"/>
    </row>
    <row r="16" spans="1:142" ht="12.75" customHeight="1" x14ac:dyDescent="0.2">
      <c r="A16" s="1"/>
      <c r="B16" s="57"/>
      <c r="E16" s="47"/>
      <c r="F16" s="70"/>
      <c r="G16" s="22"/>
      <c r="H16" s="42"/>
      <c r="I16" s="59"/>
      <c r="J16" s="25"/>
      <c r="K16" s="61"/>
      <c r="L16" s="56"/>
    </row>
    <row r="17" spans="1:12" ht="12.75" customHeight="1" x14ac:dyDescent="0.2">
      <c r="A17" s="1"/>
      <c r="B17" s="57" t="s">
        <v>6</v>
      </c>
      <c r="C17" s="17"/>
      <c r="E17" s="42">
        <v>2504</v>
      </c>
      <c r="F17" s="58">
        <v>61.88</v>
      </c>
      <c r="G17" s="23"/>
      <c r="H17" s="42"/>
      <c r="I17" s="59" t="e">
        <f t="shared" ref="I17" si="3">SUM(H17/H18)</f>
        <v>#DIV/0!</v>
      </c>
      <c r="J17" s="25"/>
      <c r="K17" s="72">
        <v>0.5</v>
      </c>
      <c r="L17" s="56"/>
    </row>
    <row r="18" spans="1:12" ht="12.75" customHeight="1" x14ac:dyDescent="0.2">
      <c r="A18" s="1"/>
      <c r="B18" s="57"/>
      <c r="E18" s="42">
        <v>4046</v>
      </c>
      <c r="F18" s="58"/>
      <c r="G18" s="22"/>
      <c r="H18" s="42"/>
      <c r="I18" s="59"/>
      <c r="J18" s="25"/>
      <c r="K18" s="73"/>
    </row>
    <row r="19" spans="1:12" ht="12.75" customHeight="1" x14ac:dyDescent="0.2">
      <c r="A19" s="1"/>
      <c r="B19" s="57" t="s">
        <v>7</v>
      </c>
      <c r="C19" s="17"/>
      <c r="E19" s="42">
        <v>92</v>
      </c>
      <c r="F19" s="58">
        <v>63.01</v>
      </c>
      <c r="G19" s="23"/>
      <c r="H19" s="42"/>
      <c r="I19" s="59" t="e">
        <f t="shared" ref="I19" si="4">SUM(H19/H20)</f>
        <v>#DIV/0!</v>
      </c>
      <c r="J19" s="25"/>
      <c r="K19" s="61">
        <v>1</v>
      </c>
    </row>
    <row r="20" spans="1:12" ht="12.75" customHeight="1" x14ac:dyDescent="0.2">
      <c r="A20" s="1"/>
      <c r="B20" s="57"/>
      <c r="E20" s="42">
        <v>146</v>
      </c>
      <c r="F20" s="58"/>
      <c r="G20" s="22"/>
      <c r="H20" s="42"/>
      <c r="I20" s="59"/>
      <c r="J20" s="25"/>
      <c r="K20" s="61"/>
    </row>
    <row r="21" spans="1:12" ht="12.75" customHeight="1" x14ac:dyDescent="0.2">
      <c r="A21" s="1"/>
      <c r="B21" s="57" t="s">
        <v>8</v>
      </c>
      <c r="C21" s="17"/>
      <c r="E21" s="42">
        <v>640</v>
      </c>
      <c r="F21" s="58">
        <v>34.78</v>
      </c>
      <c r="G21" s="23"/>
      <c r="H21" s="42"/>
      <c r="I21" s="59" t="e">
        <f t="shared" ref="I21" si="5">SUM(H21/H22)</f>
        <v>#DIV/0!</v>
      </c>
      <c r="J21" s="25"/>
      <c r="K21" s="61">
        <v>0.4</v>
      </c>
    </row>
    <row r="22" spans="1:12" ht="12.75" customHeight="1" x14ac:dyDescent="0.2">
      <c r="A22" s="1"/>
      <c r="B22" s="57"/>
      <c r="E22" s="42">
        <v>1840</v>
      </c>
      <c r="F22" s="58"/>
      <c r="G22" s="22"/>
      <c r="H22" s="42"/>
      <c r="I22" s="59"/>
      <c r="J22" s="25"/>
      <c r="K22" s="61"/>
    </row>
    <row r="23" spans="1:12" ht="12.75" customHeight="1" x14ac:dyDescent="0.2">
      <c r="A23" s="1"/>
      <c r="B23" s="57" t="s">
        <v>9</v>
      </c>
      <c r="C23" s="17"/>
      <c r="E23" s="42">
        <v>64</v>
      </c>
      <c r="F23" s="58">
        <v>3.48</v>
      </c>
      <c r="G23" s="33"/>
      <c r="H23" s="42"/>
      <c r="I23" s="59" t="e">
        <f t="shared" ref="I23" si="6">SUM(H23/H24)</f>
        <v>#DIV/0!</v>
      </c>
      <c r="J23" s="25"/>
      <c r="K23" s="61">
        <v>0.03</v>
      </c>
    </row>
    <row r="24" spans="1:12" ht="12.75" customHeight="1" x14ac:dyDescent="0.2">
      <c r="A24" s="1"/>
      <c r="B24" s="57"/>
      <c r="E24" s="42">
        <v>1840</v>
      </c>
      <c r="F24" s="58"/>
      <c r="G24" s="33"/>
      <c r="H24" s="42"/>
      <c r="I24" s="59"/>
      <c r="J24" s="25"/>
      <c r="K24" s="61"/>
    </row>
    <row r="25" spans="1:12" ht="33.75" customHeight="1" x14ac:dyDescent="0.2">
      <c r="A25" s="1"/>
      <c r="B25" s="12" t="s">
        <v>10</v>
      </c>
      <c r="C25" s="14"/>
      <c r="E25" s="16"/>
      <c r="F25" s="18"/>
      <c r="G25" s="33"/>
      <c r="H25" s="16"/>
      <c r="I25" s="18"/>
      <c r="J25" s="6"/>
      <c r="K25" s="41"/>
    </row>
    <row r="26" spans="1:12" ht="12.75" customHeight="1" x14ac:dyDescent="0.2">
      <c r="A26" s="1"/>
      <c r="B26" s="57" t="s">
        <v>11</v>
      </c>
      <c r="C26" s="17"/>
      <c r="E26" s="34">
        <v>1840</v>
      </c>
      <c r="F26" s="58">
        <v>20.440000000000001</v>
      </c>
      <c r="G26" s="33"/>
      <c r="H26" s="34"/>
      <c r="I26" s="58" t="e">
        <f>SUM(H26/H27)</f>
        <v>#DIV/0!</v>
      </c>
      <c r="J26" s="6"/>
      <c r="K26" s="74">
        <v>21</v>
      </c>
    </row>
    <row r="27" spans="1:12" ht="12.75" customHeight="1" x14ac:dyDescent="0.2">
      <c r="A27" s="1"/>
      <c r="B27" s="57"/>
      <c r="E27" s="32">
        <v>90</v>
      </c>
      <c r="F27" s="58"/>
      <c r="G27" s="33"/>
      <c r="H27" s="32"/>
      <c r="I27" s="58"/>
      <c r="J27" s="6"/>
      <c r="K27" s="74"/>
    </row>
    <row r="28" spans="1:12" ht="12.75" customHeight="1" x14ac:dyDescent="0.2">
      <c r="A28" s="1"/>
      <c r="B28" s="57" t="s">
        <v>12</v>
      </c>
      <c r="C28" s="17"/>
      <c r="E28" s="34">
        <v>52</v>
      </c>
      <c r="F28" s="58">
        <v>57.77</v>
      </c>
      <c r="G28" s="26"/>
      <c r="H28" s="34"/>
      <c r="I28" s="59" t="e">
        <f t="shared" ref="I28:I36" si="7">SUM(H28/H29)</f>
        <v>#DIV/0!</v>
      </c>
      <c r="J28" s="6"/>
      <c r="K28" s="61">
        <v>1</v>
      </c>
    </row>
    <row r="29" spans="1:12" ht="12.75" customHeight="1" x14ac:dyDescent="0.2">
      <c r="A29" s="1"/>
      <c r="B29" s="57"/>
      <c r="E29" s="34">
        <v>90</v>
      </c>
      <c r="F29" s="58"/>
      <c r="G29" s="26"/>
      <c r="H29" s="34"/>
      <c r="I29" s="59"/>
      <c r="J29" s="6"/>
      <c r="K29" s="61"/>
      <c r="L29" s="56"/>
    </row>
    <row r="30" spans="1:12" ht="12.75" customHeight="1" x14ac:dyDescent="0.2">
      <c r="A30" s="1"/>
      <c r="B30" s="57" t="s">
        <v>13</v>
      </c>
      <c r="C30" s="17"/>
      <c r="E30" s="34">
        <v>47</v>
      </c>
      <c r="F30" s="58">
        <v>52.22</v>
      </c>
      <c r="G30" s="26"/>
      <c r="H30" s="34"/>
      <c r="I30" s="59" t="e">
        <f t="shared" si="7"/>
        <v>#DIV/0!</v>
      </c>
      <c r="J30" s="6"/>
      <c r="K30" s="61">
        <v>0.9</v>
      </c>
      <c r="L30" s="56"/>
    </row>
    <row r="31" spans="1:12" ht="12.75" customHeight="1" x14ac:dyDescent="0.2">
      <c r="A31" s="1"/>
      <c r="B31" s="57"/>
      <c r="E31" s="34">
        <v>90</v>
      </c>
      <c r="F31" s="58"/>
      <c r="G31" s="26"/>
      <c r="H31" s="34"/>
      <c r="I31" s="59"/>
      <c r="J31" s="6"/>
      <c r="K31" s="61"/>
      <c r="L31" s="56"/>
    </row>
    <row r="32" spans="1:12" ht="12.75" customHeight="1" x14ac:dyDescent="0.2">
      <c r="A32" s="1"/>
      <c r="B32" s="57" t="s">
        <v>40</v>
      </c>
      <c r="C32" s="17"/>
      <c r="E32" s="34">
        <v>18</v>
      </c>
      <c r="F32" s="58">
        <v>64.28</v>
      </c>
      <c r="G32" s="26"/>
      <c r="H32" s="34"/>
      <c r="I32" s="59" t="e">
        <f t="shared" si="7"/>
        <v>#DIV/0!</v>
      </c>
      <c r="J32" s="6"/>
      <c r="K32" s="61">
        <v>0.7</v>
      </c>
      <c r="L32" s="56"/>
    </row>
    <row r="33" spans="1:12" ht="12.75" customHeight="1" x14ac:dyDescent="0.2">
      <c r="A33" s="1"/>
      <c r="B33" s="57"/>
      <c r="E33" s="34">
        <v>28</v>
      </c>
      <c r="F33" s="58"/>
      <c r="G33" s="26"/>
      <c r="H33" s="34"/>
      <c r="I33" s="59"/>
      <c r="J33" s="6"/>
      <c r="K33" s="61"/>
      <c r="L33" s="56"/>
    </row>
    <row r="34" spans="1:12" ht="12.75" customHeight="1" x14ac:dyDescent="0.2">
      <c r="A34" s="1"/>
      <c r="B34" s="57" t="s">
        <v>14</v>
      </c>
      <c r="C34" s="17"/>
      <c r="E34" s="43"/>
      <c r="F34" s="70"/>
      <c r="G34" s="33"/>
      <c r="H34" s="34"/>
      <c r="I34" s="59" t="e">
        <f t="shared" si="7"/>
        <v>#DIV/0!</v>
      </c>
      <c r="J34" s="6"/>
      <c r="K34" s="72">
        <v>0.49</v>
      </c>
      <c r="L34" s="56"/>
    </row>
    <row r="35" spans="1:12" ht="12.75" customHeight="1" x14ac:dyDescent="0.2">
      <c r="A35" s="1"/>
      <c r="B35" s="57"/>
      <c r="E35" s="43"/>
      <c r="F35" s="70"/>
      <c r="G35" s="33"/>
      <c r="H35" s="34"/>
      <c r="I35" s="59"/>
      <c r="J35" s="6"/>
      <c r="K35" s="72"/>
      <c r="L35" s="56"/>
    </row>
    <row r="36" spans="1:12" ht="12.75" customHeight="1" x14ac:dyDescent="0.2">
      <c r="A36" s="1"/>
      <c r="B36" s="57" t="s">
        <v>15</v>
      </c>
      <c r="C36" s="17"/>
      <c r="E36" s="34">
        <v>90</v>
      </c>
      <c r="F36" s="58">
        <v>100</v>
      </c>
      <c r="G36" s="26"/>
      <c r="H36" s="34"/>
      <c r="I36" s="59" t="e">
        <f t="shared" si="7"/>
        <v>#DIV/0!</v>
      </c>
      <c r="J36" s="6"/>
      <c r="K36" s="72">
        <v>1</v>
      </c>
      <c r="L36" s="56"/>
    </row>
    <row r="37" spans="1:12" ht="12.75" customHeight="1" x14ac:dyDescent="0.2">
      <c r="A37" s="1"/>
      <c r="B37" s="57"/>
      <c r="E37" s="34">
        <v>90</v>
      </c>
      <c r="F37" s="58"/>
      <c r="G37" s="26"/>
      <c r="H37" s="34"/>
      <c r="I37" s="59"/>
      <c r="J37" s="6"/>
      <c r="K37" s="72"/>
      <c r="L37" s="56"/>
    </row>
    <row r="38" spans="1:12" ht="33.75" customHeight="1" x14ac:dyDescent="0.2">
      <c r="A38" s="1"/>
      <c r="B38" s="12" t="s">
        <v>16</v>
      </c>
      <c r="C38" s="14"/>
      <c r="E38" s="31"/>
      <c r="F38" s="16"/>
      <c r="G38" s="33"/>
      <c r="H38" s="31"/>
      <c r="I38" s="16"/>
      <c r="J38" s="6"/>
      <c r="K38" s="40"/>
      <c r="L38" s="56"/>
    </row>
    <row r="39" spans="1:12" ht="12.75" customHeight="1" x14ac:dyDescent="0.2">
      <c r="A39" s="1"/>
      <c r="B39" s="57" t="s">
        <v>17</v>
      </c>
      <c r="C39" s="17"/>
      <c r="E39" s="34">
        <v>228</v>
      </c>
      <c r="F39" s="58">
        <v>96.2</v>
      </c>
      <c r="G39" s="33"/>
      <c r="H39" s="34"/>
      <c r="I39" s="59" t="e">
        <f t="shared" ref="I39:I53" si="8">SUM(H39/H40)</f>
        <v>#DIV/0!</v>
      </c>
      <c r="J39" s="6"/>
      <c r="K39" s="61">
        <v>1</v>
      </c>
      <c r="L39" s="56"/>
    </row>
    <row r="40" spans="1:12" ht="12.75" customHeight="1" x14ac:dyDescent="0.2">
      <c r="A40" s="1"/>
      <c r="B40" s="57"/>
      <c r="E40" s="34">
        <v>237</v>
      </c>
      <c r="F40" s="58"/>
      <c r="G40" s="33"/>
      <c r="H40" s="34"/>
      <c r="I40" s="59"/>
      <c r="J40" s="6"/>
      <c r="K40" s="61"/>
      <c r="L40" s="56"/>
    </row>
    <row r="41" spans="1:12" ht="12.75" customHeight="1" x14ac:dyDescent="0.2">
      <c r="A41" s="1"/>
      <c r="B41" s="57" t="s">
        <v>18</v>
      </c>
      <c r="C41" s="17"/>
      <c r="E41" s="34">
        <v>662</v>
      </c>
      <c r="F41" s="58">
        <v>35.97</v>
      </c>
      <c r="G41" s="33"/>
      <c r="H41" s="34"/>
      <c r="I41" s="59" t="e">
        <f t="shared" si="8"/>
        <v>#DIV/0!</v>
      </c>
      <c r="J41" s="6"/>
      <c r="K41" s="61">
        <v>0.5</v>
      </c>
      <c r="L41" s="56"/>
    </row>
    <row r="42" spans="1:12" ht="12.75" customHeight="1" x14ac:dyDescent="0.2">
      <c r="A42" s="1"/>
      <c r="B42" s="57"/>
      <c r="E42" s="34">
        <v>1840</v>
      </c>
      <c r="F42" s="58"/>
      <c r="G42" s="33"/>
      <c r="H42" s="34"/>
      <c r="I42" s="59"/>
      <c r="J42" s="6"/>
      <c r="K42" s="78"/>
      <c r="L42" s="56"/>
    </row>
    <row r="43" spans="1:12" ht="12.75" customHeight="1" x14ac:dyDescent="0.2">
      <c r="A43" s="1"/>
      <c r="B43" s="57" t="s">
        <v>19</v>
      </c>
      <c r="C43" s="17"/>
      <c r="E43" s="34">
        <v>1001</v>
      </c>
      <c r="F43" s="58">
        <v>54.4</v>
      </c>
      <c r="G43" s="33"/>
      <c r="H43" s="34"/>
      <c r="I43" s="59" t="e">
        <f t="shared" si="8"/>
        <v>#DIV/0!</v>
      </c>
      <c r="J43" s="6"/>
      <c r="K43" s="72">
        <v>0.3</v>
      </c>
      <c r="L43" s="56"/>
    </row>
    <row r="44" spans="1:12" ht="12.75" customHeight="1" x14ac:dyDescent="0.2">
      <c r="A44" s="1"/>
      <c r="B44" s="57"/>
      <c r="E44" s="34">
        <v>1840</v>
      </c>
      <c r="F44" s="58"/>
      <c r="G44" s="33"/>
      <c r="H44" s="34"/>
      <c r="I44" s="59"/>
      <c r="J44" s="6"/>
      <c r="K44" s="73"/>
      <c r="L44" s="56"/>
    </row>
    <row r="45" spans="1:12" ht="12.75" customHeight="1" x14ac:dyDescent="0.2">
      <c r="A45" s="1"/>
      <c r="B45" s="57" t="s">
        <v>35</v>
      </c>
      <c r="C45" s="17"/>
      <c r="E45" s="34">
        <v>1840</v>
      </c>
      <c r="F45" s="58">
        <v>17.93</v>
      </c>
      <c r="G45" s="33"/>
      <c r="H45" s="34"/>
      <c r="I45" s="59" t="e">
        <f t="shared" si="8"/>
        <v>#DIV/0!</v>
      </c>
      <c r="J45" s="6"/>
      <c r="K45" s="72">
        <v>0.09</v>
      </c>
      <c r="L45" s="56"/>
    </row>
    <row r="46" spans="1:12" ht="12.75" customHeight="1" x14ac:dyDescent="0.2">
      <c r="A46" s="1"/>
      <c r="B46" s="57"/>
      <c r="E46" s="34">
        <v>330</v>
      </c>
      <c r="F46" s="58"/>
      <c r="G46" s="33"/>
      <c r="H46" s="34"/>
      <c r="I46" s="59"/>
      <c r="J46" s="6"/>
      <c r="K46" s="73"/>
      <c r="L46" s="56"/>
    </row>
    <row r="47" spans="1:12" ht="12.75" customHeight="1" x14ac:dyDescent="0.2">
      <c r="A47" s="1"/>
      <c r="B47" s="57" t="s">
        <v>34</v>
      </c>
      <c r="C47" s="17"/>
      <c r="E47" s="34">
        <v>143</v>
      </c>
      <c r="F47" s="58">
        <v>7.77</v>
      </c>
      <c r="G47" s="33"/>
      <c r="H47" s="43"/>
      <c r="I47" s="75" t="e">
        <f t="shared" si="8"/>
        <v>#DIV/0!</v>
      </c>
      <c r="J47" s="6"/>
      <c r="K47" s="76">
        <v>0.2</v>
      </c>
      <c r="L47" s="56"/>
    </row>
    <row r="48" spans="1:12" ht="12.75" customHeight="1" x14ac:dyDescent="0.2">
      <c r="A48" s="1"/>
      <c r="B48" s="57"/>
      <c r="E48" s="34">
        <v>1840</v>
      </c>
      <c r="F48" s="58"/>
      <c r="G48" s="33"/>
      <c r="H48" s="43"/>
      <c r="I48" s="75"/>
      <c r="J48" s="6"/>
      <c r="K48" s="77"/>
      <c r="L48" s="56"/>
    </row>
    <row r="49" spans="1:13" ht="12.75" customHeight="1" x14ac:dyDescent="0.2">
      <c r="A49" s="1"/>
      <c r="B49" s="57" t="s">
        <v>33</v>
      </c>
      <c r="C49" s="17"/>
      <c r="E49" s="34">
        <v>41</v>
      </c>
      <c r="F49" s="58">
        <v>58.57</v>
      </c>
      <c r="G49" s="33"/>
      <c r="H49" s="34"/>
      <c r="I49" s="59" t="e">
        <f t="shared" si="8"/>
        <v>#DIV/0!</v>
      </c>
      <c r="J49" s="26"/>
      <c r="K49" s="79">
        <v>0.5</v>
      </c>
      <c r="L49" s="56"/>
    </row>
    <row r="50" spans="1:13" ht="12.75" customHeight="1" x14ac:dyDescent="0.2">
      <c r="A50" s="1"/>
      <c r="B50" s="57"/>
      <c r="E50" s="34">
        <v>70</v>
      </c>
      <c r="F50" s="58"/>
      <c r="G50" s="33"/>
      <c r="H50" s="34"/>
      <c r="I50" s="59"/>
      <c r="J50" s="26"/>
      <c r="K50" s="80"/>
      <c r="L50" s="56"/>
    </row>
    <row r="51" spans="1:13" ht="12.75" customHeight="1" x14ac:dyDescent="0.2">
      <c r="A51" s="1"/>
      <c r="B51" s="81" t="s">
        <v>37</v>
      </c>
      <c r="E51" s="34">
        <v>1236</v>
      </c>
      <c r="F51" s="58">
        <v>67.17</v>
      </c>
      <c r="G51" s="33"/>
      <c r="H51" s="34"/>
      <c r="I51" s="59" t="e">
        <f t="shared" si="8"/>
        <v>#DIV/0!</v>
      </c>
      <c r="J51" s="26"/>
      <c r="K51" s="83">
        <v>0.5</v>
      </c>
      <c r="L51" s="56"/>
    </row>
    <row r="52" spans="1:13" ht="12.75" customHeight="1" x14ac:dyDescent="0.2">
      <c r="A52" s="1"/>
      <c r="B52" s="82"/>
      <c r="E52" s="34">
        <v>1840</v>
      </c>
      <c r="F52" s="58"/>
      <c r="G52" s="33"/>
      <c r="H52" s="34"/>
      <c r="I52" s="59"/>
      <c r="J52" s="26"/>
      <c r="K52" s="83"/>
      <c r="L52" s="56"/>
    </row>
    <row r="53" spans="1:13" ht="12.75" customHeight="1" x14ac:dyDescent="0.2">
      <c r="A53" s="1"/>
      <c r="B53" s="57" t="s">
        <v>39</v>
      </c>
      <c r="C53" s="17"/>
      <c r="E53" s="34">
        <v>51</v>
      </c>
      <c r="F53" s="58">
        <v>87.93</v>
      </c>
      <c r="G53" s="33"/>
      <c r="H53" s="34"/>
      <c r="I53" s="59" t="e">
        <f t="shared" si="8"/>
        <v>#DIV/0!</v>
      </c>
      <c r="J53" s="6"/>
      <c r="K53" s="76">
        <v>0.95</v>
      </c>
      <c r="L53" s="56"/>
    </row>
    <row r="54" spans="1:13" ht="12.75" customHeight="1" x14ac:dyDescent="0.2">
      <c r="A54" s="1"/>
      <c r="B54" s="57"/>
      <c r="E54" s="34">
        <v>58</v>
      </c>
      <c r="F54" s="58"/>
      <c r="G54" s="33"/>
      <c r="H54" s="34"/>
      <c r="I54" s="59"/>
      <c r="J54" s="6"/>
      <c r="K54" s="77"/>
      <c r="L54" s="56"/>
    </row>
    <row r="55" spans="1:13" ht="33.75" customHeight="1" x14ac:dyDescent="0.2">
      <c r="A55" s="1"/>
      <c r="B55" s="12" t="s">
        <v>20</v>
      </c>
      <c r="C55" s="14"/>
      <c r="E55" s="31"/>
      <c r="F55" s="18"/>
      <c r="G55" s="33"/>
      <c r="H55" s="31"/>
      <c r="I55" s="18"/>
      <c r="J55" s="6"/>
      <c r="K55" s="39"/>
      <c r="L55" s="56"/>
    </row>
    <row r="56" spans="1:13" ht="12.75" customHeight="1" x14ac:dyDescent="0.2">
      <c r="A56" s="1"/>
      <c r="B56" s="57" t="s">
        <v>21</v>
      </c>
      <c r="C56" s="17"/>
      <c r="E56" s="30">
        <v>190</v>
      </c>
      <c r="F56" s="58">
        <v>10.32</v>
      </c>
      <c r="G56" s="33"/>
      <c r="H56" s="30"/>
      <c r="I56" s="59" t="e">
        <f t="shared" ref="I56:I62" si="9">SUM(H56/H57)</f>
        <v>#DIV/0!</v>
      </c>
      <c r="J56" s="6"/>
      <c r="K56" s="79">
        <v>7.0000000000000007E-2</v>
      </c>
      <c r="L56" s="56"/>
    </row>
    <row r="57" spans="1:13" ht="12.75" customHeight="1" x14ac:dyDescent="0.2">
      <c r="A57" s="1"/>
      <c r="B57" s="57"/>
      <c r="E57" s="30">
        <v>1840</v>
      </c>
      <c r="F57" s="58"/>
      <c r="G57" s="33"/>
      <c r="H57" s="30"/>
      <c r="I57" s="59"/>
      <c r="J57" s="6"/>
      <c r="K57" s="80"/>
      <c r="L57" s="56"/>
    </row>
    <row r="58" spans="1:13" ht="12.75" customHeight="1" x14ac:dyDescent="0.2">
      <c r="A58" s="1"/>
      <c r="B58" s="57" t="s">
        <v>22</v>
      </c>
      <c r="C58" s="17"/>
      <c r="E58" s="34">
        <v>21</v>
      </c>
      <c r="F58" s="58">
        <v>23.33</v>
      </c>
      <c r="G58" s="26"/>
      <c r="H58" s="34"/>
      <c r="I58" s="59" t="e">
        <f t="shared" si="9"/>
        <v>#DIV/0!</v>
      </c>
      <c r="J58" s="6"/>
      <c r="K58" s="79">
        <v>0.22</v>
      </c>
      <c r="L58" s="56"/>
    </row>
    <row r="59" spans="1:13" ht="12.75" customHeight="1" x14ac:dyDescent="0.2">
      <c r="A59" s="1"/>
      <c r="B59" s="57"/>
      <c r="E59" s="34">
        <v>90</v>
      </c>
      <c r="F59" s="58"/>
      <c r="G59" s="26"/>
      <c r="H59" s="34"/>
      <c r="I59" s="59"/>
      <c r="J59" s="6"/>
      <c r="K59" s="80"/>
      <c r="L59" s="56"/>
    </row>
    <row r="60" spans="1:13" ht="12.75" customHeight="1" x14ac:dyDescent="0.2">
      <c r="A60" s="1"/>
      <c r="B60" s="57" t="s">
        <v>23</v>
      </c>
      <c r="C60" s="17"/>
      <c r="E60" s="34">
        <v>0</v>
      </c>
      <c r="F60" s="58">
        <v>0</v>
      </c>
      <c r="G60" s="33"/>
      <c r="H60" s="34"/>
      <c r="I60" s="59">
        <v>0</v>
      </c>
      <c r="J60" s="6"/>
      <c r="K60" s="86">
        <v>2</v>
      </c>
      <c r="L60" s="56"/>
    </row>
    <row r="61" spans="1:13" ht="12.75" customHeight="1" x14ac:dyDescent="0.2">
      <c r="A61" s="1"/>
      <c r="B61" s="57"/>
      <c r="E61" s="34">
        <v>0</v>
      </c>
      <c r="F61" s="58"/>
      <c r="G61" s="33"/>
      <c r="H61" s="34"/>
      <c r="I61" s="59"/>
      <c r="J61" s="6"/>
      <c r="K61" s="86"/>
      <c r="L61" s="56"/>
      <c r="M61" s="37"/>
    </row>
    <row r="62" spans="1:13" ht="12.75" customHeight="1" x14ac:dyDescent="0.2">
      <c r="A62" s="1"/>
      <c r="B62" s="57" t="s">
        <v>44</v>
      </c>
      <c r="C62" s="17"/>
      <c r="E62" s="43"/>
      <c r="F62" s="70"/>
      <c r="G62" s="26"/>
      <c r="H62" s="46"/>
      <c r="I62" s="59" t="e">
        <f t="shared" si="9"/>
        <v>#DIV/0!</v>
      </c>
      <c r="J62" s="6"/>
      <c r="K62" s="84">
        <v>0.1</v>
      </c>
      <c r="L62" s="56"/>
    </row>
    <row r="63" spans="1:13" ht="12.75" customHeight="1" x14ac:dyDescent="0.2">
      <c r="A63" s="1"/>
      <c r="B63" s="57"/>
      <c r="E63" s="43"/>
      <c r="F63" s="70"/>
      <c r="G63" s="26"/>
      <c r="H63" s="46"/>
      <c r="I63" s="59"/>
      <c r="J63" s="6"/>
      <c r="K63" s="85"/>
      <c r="L63" s="56"/>
    </row>
    <row r="64" spans="1:13" ht="33.75" customHeight="1" x14ac:dyDescent="0.2">
      <c r="A64" s="1"/>
      <c r="B64" s="12" t="s">
        <v>24</v>
      </c>
      <c r="C64" s="14"/>
      <c r="E64" s="31"/>
      <c r="F64" s="18"/>
      <c r="G64" s="33"/>
      <c r="H64" s="31"/>
      <c r="I64" s="18"/>
      <c r="J64" s="6"/>
      <c r="K64" s="39"/>
      <c r="L64" s="56"/>
    </row>
    <row r="65" spans="1:13" ht="12.75" customHeight="1" x14ac:dyDescent="0.2">
      <c r="A65" s="1"/>
      <c r="B65" s="57" t="s">
        <v>25</v>
      </c>
      <c r="C65" s="17"/>
      <c r="E65" s="43"/>
      <c r="F65" s="70"/>
      <c r="G65" s="33"/>
      <c r="H65" s="34"/>
      <c r="I65" s="59" t="e">
        <f t="shared" ref="I65:I67" si="10">SUM(H65/H66)</f>
        <v>#DIV/0!</v>
      </c>
      <c r="J65" s="6"/>
      <c r="K65" s="79">
        <v>0.25</v>
      </c>
      <c r="L65" s="56"/>
    </row>
    <row r="66" spans="1:13" ht="12.75" customHeight="1" x14ac:dyDescent="0.2">
      <c r="A66" s="1"/>
      <c r="B66" s="57"/>
      <c r="E66" s="43"/>
      <c r="F66" s="70"/>
      <c r="G66" s="33"/>
      <c r="H66" s="34"/>
      <c r="I66" s="59"/>
      <c r="J66" s="6"/>
      <c r="K66" s="80"/>
      <c r="L66" s="56"/>
    </row>
    <row r="67" spans="1:13" ht="12.75" customHeight="1" x14ac:dyDescent="0.2">
      <c r="A67" s="1"/>
      <c r="B67" s="57" t="s">
        <v>26</v>
      </c>
      <c r="C67" s="17"/>
      <c r="E67" s="30">
        <v>26</v>
      </c>
      <c r="F67" s="58">
        <v>100</v>
      </c>
      <c r="G67" s="33"/>
      <c r="H67" s="30"/>
      <c r="I67" s="59" t="e">
        <f t="shared" si="10"/>
        <v>#DIV/0!</v>
      </c>
      <c r="J67" s="6"/>
      <c r="K67" s="79">
        <v>1</v>
      </c>
      <c r="L67" s="56"/>
    </row>
    <row r="68" spans="1:13" ht="12.75" customHeight="1" x14ac:dyDescent="0.2">
      <c r="A68" s="1"/>
      <c r="B68" s="57"/>
      <c r="E68" s="30">
        <v>26</v>
      </c>
      <c r="F68" s="58"/>
      <c r="G68" s="33"/>
      <c r="H68" s="30"/>
      <c r="I68" s="59"/>
      <c r="J68" s="6"/>
      <c r="K68" s="80"/>
      <c r="L68" s="56"/>
    </row>
    <row r="69" spans="1:13" ht="12.75" customHeight="1" x14ac:dyDescent="0.2">
      <c r="A69" s="1"/>
      <c r="B69" s="57" t="s">
        <v>27</v>
      </c>
      <c r="C69" s="17"/>
      <c r="E69" s="34">
        <v>10942</v>
      </c>
      <c r="F69" s="58">
        <v>5.94</v>
      </c>
      <c r="G69" s="26"/>
      <c r="H69" s="34"/>
      <c r="I69" s="58" t="e">
        <f t="shared" ref="I69" si="11">SUM(H69/H70)</f>
        <v>#DIV/0!</v>
      </c>
      <c r="J69" s="6"/>
      <c r="K69" s="77">
        <v>9</v>
      </c>
      <c r="L69" s="56"/>
    </row>
    <row r="70" spans="1:13" ht="12.75" customHeight="1" x14ac:dyDescent="0.2">
      <c r="A70" s="1"/>
      <c r="B70" s="57"/>
      <c r="E70" s="34">
        <v>1840</v>
      </c>
      <c r="F70" s="58"/>
      <c r="G70" s="26"/>
      <c r="H70" s="34"/>
      <c r="I70" s="58"/>
      <c r="J70" s="6"/>
      <c r="K70" s="77"/>
      <c r="L70" s="56"/>
    </row>
    <row r="71" spans="1:13" ht="12.75" customHeight="1" x14ac:dyDescent="0.2">
      <c r="A71" s="1"/>
      <c r="B71" s="57" t="s">
        <v>28</v>
      </c>
      <c r="C71" s="17"/>
      <c r="E71" s="34">
        <v>1840</v>
      </c>
      <c r="F71" s="58">
        <v>7.21</v>
      </c>
      <c r="G71" s="26"/>
      <c r="H71" s="34"/>
      <c r="I71" s="58" t="e">
        <f t="shared" ref="I71" si="12">SUM(H71/H72)</f>
        <v>#DIV/0!</v>
      </c>
      <c r="J71" s="6"/>
      <c r="K71" s="80">
        <v>8</v>
      </c>
      <c r="L71" s="56"/>
      <c r="M71" s="38"/>
    </row>
    <row r="72" spans="1:13" ht="12.75" customHeight="1" x14ac:dyDescent="0.2">
      <c r="A72" s="1"/>
      <c r="B72" s="57"/>
      <c r="E72" s="34">
        <v>255</v>
      </c>
      <c r="F72" s="58"/>
      <c r="G72" s="26"/>
      <c r="H72" s="34"/>
      <c r="I72" s="58"/>
      <c r="J72" s="6"/>
      <c r="K72" s="80"/>
      <c r="L72" s="56"/>
    </row>
    <row r="73" spans="1:13" ht="12.75" customHeight="1" x14ac:dyDescent="0.2">
      <c r="A73" s="1"/>
      <c r="B73" s="57" t="s">
        <v>29</v>
      </c>
      <c r="C73" s="17"/>
      <c r="E73" s="34">
        <v>1840</v>
      </c>
      <c r="F73" s="58">
        <v>22.17</v>
      </c>
      <c r="G73" s="33"/>
      <c r="H73" s="34"/>
      <c r="I73" s="58" t="e">
        <f t="shared" ref="I73" si="13">SUM(H73/H74)</f>
        <v>#DIV/0!</v>
      </c>
      <c r="J73" s="6"/>
      <c r="K73" s="77">
        <v>25</v>
      </c>
      <c r="L73" s="56"/>
    </row>
    <row r="74" spans="1:13" ht="12.75" customHeight="1" x14ac:dyDescent="0.2">
      <c r="A74" s="1"/>
      <c r="B74" s="57"/>
      <c r="E74" s="34">
        <v>83</v>
      </c>
      <c r="F74" s="58"/>
      <c r="G74" s="33"/>
      <c r="H74" s="34"/>
      <c r="I74" s="58"/>
      <c r="J74" s="6"/>
      <c r="K74" s="77"/>
      <c r="L74" s="56"/>
    </row>
    <row r="75" spans="1:13" ht="12.75" customHeight="1" x14ac:dyDescent="0.2">
      <c r="A75" s="1"/>
      <c r="B75" s="57" t="s">
        <v>30</v>
      </c>
      <c r="C75" s="17"/>
      <c r="E75" s="34">
        <v>76</v>
      </c>
      <c r="F75" s="58">
        <v>91.57</v>
      </c>
      <c r="G75" s="33"/>
      <c r="H75" s="34"/>
      <c r="I75" s="59" t="e">
        <f t="shared" ref="I75" si="14">SUM(H75/H76)</f>
        <v>#DIV/0!</v>
      </c>
      <c r="J75" s="6"/>
      <c r="K75" s="76">
        <v>1</v>
      </c>
      <c r="L75" s="56"/>
    </row>
    <row r="76" spans="1:13" ht="12.75" customHeight="1" x14ac:dyDescent="0.2">
      <c r="A76" s="1"/>
      <c r="B76" s="57"/>
      <c r="E76" s="34">
        <v>83</v>
      </c>
      <c r="F76" s="58"/>
      <c r="G76" s="33"/>
      <c r="H76" s="34"/>
      <c r="I76" s="59"/>
      <c r="J76" s="6"/>
      <c r="K76" s="77"/>
      <c r="L76" s="56"/>
    </row>
    <row r="77" spans="1:13" ht="12.75" customHeight="1" x14ac:dyDescent="0.2">
      <c r="A77" s="1"/>
      <c r="B77" s="57" t="s">
        <v>43</v>
      </c>
      <c r="C77" s="17"/>
      <c r="D77" s="26"/>
      <c r="E77" s="44"/>
      <c r="F77" s="70" t="e">
        <f>SUM(E77/E78)/1000</f>
        <v>#DIV/0!</v>
      </c>
      <c r="G77" s="33"/>
      <c r="H77" s="46"/>
      <c r="I77" s="58" t="e">
        <f>SUM(H77/H78)/1000</f>
        <v>#DIV/0!</v>
      </c>
      <c r="J77" s="6"/>
      <c r="K77" s="77">
        <v>22</v>
      </c>
      <c r="L77" s="56"/>
    </row>
    <row r="78" spans="1:13" ht="12.75" customHeight="1" x14ac:dyDescent="0.2">
      <c r="A78" s="1"/>
      <c r="B78" s="57"/>
      <c r="D78" s="26"/>
      <c r="E78" s="45"/>
      <c r="F78" s="70"/>
      <c r="G78" s="33"/>
      <c r="H78" s="34"/>
      <c r="I78" s="58"/>
      <c r="J78" s="6"/>
      <c r="K78" s="77"/>
      <c r="L78" s="56"/>
    </row>
    <row r="79" spans="1:13" x14ac:dyDescent="0.2">
      <c r="A79" s="1"/>
      <c r="B79" s="37"/>
      <c r="E79" s="37"/>
      <c r="F79" s="37"/>
      <c r="K79" s="1"/>
    </row>
    <row r="80" spans="1:13" x14ac:dyDescent="0.2">
      <c r="F80" s="50"/>
    </row>
    <row r="81" spans="2:11" ht="15" x14ac:dyDescent="0.25">
      <c r="B81" s="49" t="s">
        <v>45</v>
      </c>
      <c r="F81" s="50"/>
    </row>
    <row r="88" spans="2:11" x14ac:dyDescent="0.2">
      <c r="B88" s="51"/>
      <c r="G88" s="54"/>
      <c r="H88" s="51"/>
      <c r="I88" s="51"/>
      <c r="J88" s="51"/>
    </row>
    <row r="89" spans="2:11" x14ac:dyDescent="0.2">
      <c r="B89" s="52" t="s">
        <v>46</v>
      </c>
      <c r="H89" s="87" t="s">
        <v>48</v>
      </c>
      <c r="I89" s="87"/>
      <c r="J89" s="87"/>
      <c r="K89" s="87"/>
    </row>
    <row r="90" spans="2:11" x14ac:dyDescent="0.2">
      <c r="B90" s="53" t="s">
        <v>47</v>
      </c>
      <c r="H90" s="88" t="s">
        <v>49</v>
      </c>
      <c r="I90" s="88"/>
      <c r="J90" s="88"/>
      <c r="K90" s="88"/>
    </row>
    <row r="95" spans="2:11" x14ac:dyDescent="0.2">
      <c r="C95" s="55"/>
      <c r="D95" s="55"/>
      <c r="E95" s="55"/>
      <c r="F95" s="55"/>
      <c r="G95" s="55"/>
      <c r="H95" s="55"/>
    </row>
    <row r="96" spans="2:11" x14ac:dyDescent="0.2">
      <c r="E96" s="51"/>
      <c r="F96" s="51"/>
      <c r="G96" s="51"/>
    </row>
    <row r="97" spans="3:8" x14ac:dyDescent="0.2">
      <c r="C97" s="87" t="s">
        <v>50</v>
      </c>
      <c r="D97" s="87"/>
      <c r="E97" s="87"/>
      <c r="F97" s="87"/>
      <c r="G97" s="87"/>
      <c r="H97" s="87"/>
    </row>
    <row r="98" spans="3:8" ht="12.75" customHeight="1" x14ac:dyDescent="0.2">
      <c r="E98" s="89" t="s">
        <v>51</v>
      </c>
      <c r="F98" s="89"/>
      <c r="G98" s="89"/>
      <c r="H98" s="89"/>
    </row>
  </sheetData>
  <mergeCells count="141">
    <mergeCell ref="H89:K89"/>
    <mergeCell ref="H90:K90"/>
    <mergeCell ref="E98:H98"/>
    <mergeCell ref="C97:H97"/>
    <mergeCell ref="B75:B76"/>
    <mergeCell ref="F75:F76"/>
    <mergeCell ref="I75:I76"/>
    <mergeCell ref="K75:K76"/>
    <mergeCell ref="B77:B78"/>
    <mergeCell ref="F77:F78"/>
    <mergeCell ref="I77:I78"/>
    <mergeCell ref="K77:K78"/>
    <mergeCell ref="B71:B72"/>
    <mergeCell ref="F71:F72"/>
    <mergeCell ref="I71:I72"/>
    <mergeCell ref="K71:K72"/>
    <mergeCell ref="B73:B74"/>
    <mergeCell ref="F73:F74"/>
    <mergeCell ref="I73:I74"/>
    <mergeCell ref="K73:K74"/>
    <mergeCell ref="B67:B68"/>
    <mergeCell ref="F67:F68"/>
    <mergeCell ref="I67:I68"/>
    <mergeCell ref="K67:K68"/>
    <mergeCell ref="B69:B70"/>
    <mergeCell ref="F69:F70"/>
    <mergeCell ref="I69:I70"/>
    <mergeCell ref="K69:K70"/>
    <mergeCell ref="B62:B63"/>
    <mergeCell ref="F62:F63"/>
    <mergeCell ref="I62:I63"/>
    <mergeCell ref="K62:K63"/>
    <mergeCell ref="B65:B66"/>
    <mergeCell ref="F65:F66"/>
    <mergeCell ref="I65:I66"/>
    <mergeCell ref="K65:K66"/>
    <mergeCell ref="B58:B59"/>
    <mergeCell ref="F58:F59"/>
    <mergeCell ref="I58:I59"/>
    <mergeCell ref="K58:K59"/>
    <mergeCell ref="B60:B61"/>
    <mergeCell ref="F60:F61"/>
    <mergeCell ref="I60:I61"/>
    <mergeCell ref="K60:K61"/>
    <mergeCell ref="B53:B54"/>
    <mergeCell ref="F53:F54"/>
    <mergeCell ref="I53:I54"/>
    <mergeCell ref="K53:K54"/>
    <mergeCell ref="B56:B57"/>
    <mergeCell ref="F56:F57"/>
    <mergeCell ref="I56:I57"/>
    <mergeCell ref="K56:K57"/>
    <mergeCell ref="B49:B50"/>
    <mergeCell ref="F49:F50"/>
    <mergeCell ref="I49:I50"/>
    <mergeCell ref="K49:K50"/>
    <mergeCell ref="B51:B52"/>
    <mergeCell ref="F51:F52"/>
    <mergeCell ref="I51:I52"/>
    <mergeCell ref="K51:K52"/>
    <mergeCell ref="B45:B46"/>
    <mergeCell ref="F45:F46"/>
    <mergeCell ref="I45:I46"/>
    <mergeCell ref="K45:K46"/>
    <mergeCell ref="B47:B48"/>
    <mergeCell ref="F47:F48"/>
    <mergeCell ref="I47:I48"/>
    <mergeCell ref="K47:K48"/>
    <mergeCell ref="B41:B42"/>
    <mergeCell ref="F41:F42"/>
    <mergeCell ref="I41:I42"/>
    <mergeCell ref="K41:K42"/>
    <mergeCell ref="B43:B44"/>
    <mergeCell ref="F43:F44"/>
    <mergeCell ref="I43:I44"/>
    <mergeCell ref="K43:K44"/>
    <mergeCell ref="B36:B37"/>
    <mergeCell ref="F36:F37"/>
    <mergeCell ref="I36:I37"/>
    <mergeCell ref="K36:K37"/>
    <mergeCell ref="B39:B40"/>
    <mergeCell ref="F39:F40"/>
    <mergeCell ref="I39:I40"/>
    <mergeCell ref="K39:K40"/>
    <mergeCell ref="B32:B33"/>
    <mergeCell ref="F32:F33"/>
    <mergeCell ref="I32:I33"/>
    <mergeCell ref="K32:K33"/>
    <mergeCell ref="B34:B35"/>
    <mergeCell ref="F34:F35"/>
    <mergeCell ref="I34:I35"/>
    <mergeCell ref="K34:K35"/>
    <mergeCell ref="B28:B29"/>
    <mergeCell ref="F28:F29"/>
    <mergeCell ref="I28:I29"/>
    <mergeCell ref="K28:K29"/>
    <mergeCell ref="B30:B31"/>
    <mergeCell ref="F30:F31"/>
    <mergeCell ref="I30:I31"/>
    <mergeCell ref="K30:K31"/>
    <mergeCell ref="B23:B24"/>
    <mergeCell ref="F23:F24"/>
    <mergeCell ref="I23:I24"/>
    <mergeCell ref="K23:K24"/>
    <mergeCell ref="B26:B27"/>
    <mergeCell ref="F26:F27"/>
    <mergeCell ref="I26:I27"/>
    <mergeCell ref="K26:K27"/>
    <mergeCell ref="B19:B20"/>
    <mergeCell ref="F19:F20"/>
    <mergeCell ref="I19:I20"/>
    <mergeCell ref="K19:K20"/>
    <mergeCell ref="B21:B22"/>
    <mergeCell ref="F21:F22"/>
    <mergeCell ref="I21:I22"/>
    <mergeCell ref="K21:K22"/>
    <mergeCell ref="B15:B16"/>
    <mergeCell ref="F15:F16"/>
    <mergeCell ref="I15:I16"/>
    <mergeCell ref="K15:K16"/>
    <mergeCell ref="B17:B18"/>
    <mergeCell ref="F17:F18"/>
    <mergeCell ref="I17:I18"/>
    <mergeCell ref="K17:K18"/>
    <mergeCell ref="B11:B12"/>
    <mergeCell ref="F11:F12"/>
    <mergeCell ref="I11:I12"/>
    <mergeCell ref="K11:K12"/>
    <mergeCell ref="B13:B14"/>
    <mergeCell ref="F13:F14"/>
    <mergeCell ref="I13:I14"/>
    <mergeCell ref="K13:K14"/>
    <mergeCell ref="B6:B7"/>
    <mergeCell ref="E6:K6"/>
    <mergeCell ref="E7:F7"/>
    <mergeCell ref="H7:I7"/>
    <mergeCell ref="B9:B10"/>
    <mergeCell ref="F9:F10"/>
    <mergeCell ref="I9:I10"/>
    <mergeCell ref="J9:J10"/>
    <mergeCell ref="K9:K10"/>
  </mergeCells>
  <printOptions horizontalCentered="1"/>
  <pageMargins left="0" right="0" top="0" bottom="0" header="0" footer="0"/>
  <pageSetup scale="5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La Region Carbonifera 2018</vt:lpstr>
      <vt:lpstr>Hoja1</vt:lpstr>
    </vt:vector>
  </TitlesOfParts>
  <Company>DITD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SOLORZANO</dc:creator>
  <cp:lastModifiedBy>Julio Montenego</cp:lastModifiedBy>
  <cp:lastPrinted>2018-10-29T23:52:00Z</cp:lastPrinted>
  <dcterms:created xsi:type="dcterms:W3CDTF">2003-11-28T16:03:19Z</dcterms:created>
  <dcterms:modified xsi:type="dcterms:W3CDTF">2018-11-12T21:14:37Z</dcterms:modified>
</cp:coreProperties>
</file>